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1"/>
  </bookViews>
  <sheets>
    <sheet name="Sheet1" sheetId="1" state="visible" r:id="rId2"/>
    <sheet name="overview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<sst xmlns="http://schemas.openxmlformats.org/spreadsheetml/2006/main" count="119" uniqueCount="38">
  <si>
    <t xml:space="preserve">scenario</t>
  </si>
  <si>
    <t xml:space="preserve">model</t>
  </si>
  <si>
    <t xml:space="preserve">region</t>
  </si>
  <si>
    <t xml:space="preserve">population_2050</t>
  </si>
  <si>
    <t xml:space="preserve">final_energy_ej_2050</t>
  </si>
  <si>
    <t xml:space="preserve">final_energy_gj_per_capita_2050</t>
  </si>
  <si>
    <t xml:space="preserve">primary_energy_ej_2050</t>
  </si>
  <si>
    <t xml:space="preserve">primary_energy_non_biomass_renewables_ej_2050</t>
  </si>
  <si>
    <t xml:space="preserve">primary_energy_fossil_w_ccs2050_ej</t>
  </si>
  <si>
    <t xml:space="preserve">primary_energy_fossil_w_ccs2100_ej</t>
  </si>
  <si>
    <t xml:space="preserve">SSP2-1.9</t>
  </si>
  <si>
    <t xml:space="preserve">MESSAGE-GLOBIOM</t>
  </si>
  <si>
    <t xml:space="preserve">OECD</t>
  </si>
  <si>
    <t xml:space="preserve">north</t>
  </si>
  <si>
    <t xml:space="preserve">NA</t>
  </si>
  <si>
    <t xml:space="preserve">south</t>
  </si>
  <si>
    <t xml:space="preserve">world</t>
  </si>
  <si>
    <t xml:space="preserve">SSP1-1.9</t>
  </si>
  <si>
    <t xml:space="preserve">GEA efficiency</t>
  </si>
  <si>
    <t xml:space="preserve">MESSAGE</t>
  </si>
  <si>
    <t xml:space="preserve">WEU (West EU)</t>
  </si>
  <si>
    <t xml:space="preserve">EEU (East EU)</t>
  </si>
  <si>
    <t xml:space="preserve">LED</t>
  </si>
  <si>
    <t xml:space="preserve">IEA ETP B2DS</t>
  </si>
  <si>
    <t xml:space="preserve">type</t>
  </si>
  <si>
    <t xml:space="preserve">final_energy_gj_per_aeu_2050</t>
  </si>
  <si>
    <t xml:space="preserve">description</t>
  </si>
  <si>
    <t xml:space="preserve">supply-side</t>
  </si>
  <si>
    <t xml:space="preserve">CSS: 38 EJ</t>
  </si>
  <si>
    <t xml:space="preserve">CSS: 44 EJ</t>
  </si>
  <si>
    <t xml:space="preserve">GEA-efficiency</t>
  </si>
  <si>
    <t xml:space="preserve">mix</t>
  </si>
  <si>
    <t xml:space="preserve">demand-side</t>
  </si>
  <si>
    <t xml:space="preserve">Global 27 GJ/cap</t>
  </si>
  <si>
    <t xml:space="preserve">missing CCS</t>
  </si>
  <si>
    <t xml:space="preserve">DLE</t>
  </si>
  <si>
    <t xml:space="preserve">europe</t>
  </si>
  <si>
    <t xml:space="preserve">full stock replacement\nalso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</si>
</sst>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3" activeCellId="0" sqref="F23"/>
    </sheetView>
  </sheetViews>
  <sheetFormatPr defaultRowHeight="12.8"/>
  <cols>
    <col collapsed="false" hidden="false" max="1" min="1" style="0" width="18.0867346938776"/>
    <col collapsed="false" hidden="false" max="2" min="2" style="0" width="34.9642857142857"/>
    <col collapsed="false" hidden="false" max="3" min="3" style="0" width="20.3826530612245"/>
    <col collapsed="false" hidden="false" max="5" min="4" style="0" width="19.5714285714286"/>
    <col collapsed="false" hidden="false" max="6" min="6" style="0" width="24.9744897959184"/>
    <col collapsed="false" hidden="false" max="7" min="7" style="0" width="19.0357142857143"/>
    <col collapsed="false" hidden="false" max="8" min="8" style="0" width="35.0969387755102"/>
    <col collapsed="false" hidden="false" max="9" min="9" style="0" width="25.7857142857143"/>
    <col collapsed="false" hidden="false" max="10" min="10" style="0" width="28.6173469387755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3" customFormat="false" ht="12.8" hidden="false" customHeight="false" outlineLevel="0" collapsed="false">
      <c r="A3" s="0" t="s">
        <v>10</v>
      </c>
      <c r="B3" s="0" t="s">
        <v>11</v>
      </c>
      <c r="C3" s="0" t="s">
        <v>12</v>
      </c>
      <c r="D3" s="0" t="n">
        <v>1278.59</v>
      </c>
      <c r="E3" s="0" t="n">
        <v>120.3447</v>
      </c>
      <c r="F3" s="0" t="n">
        <f aca="false">(E3/D3)*1000</f>
        <v>94.1229792192963</v>
      </c>
      <c r="G3" s="0" t="n">
        <v>151.91195</v>
      </c>
      <c r="H3" s="0" t="n">
        <v>49.77426</v>
      </c>
      <c r="I3" s="0" t="n">
        <v>38.30003</v>
      </c>
      <c r="J3" s="0" t="n">
        <v>0.03437</v>
      </c>
    </row>
    <row r="4" customFormat="false" ht="12.8" hidden="false" customHeight="false" outlineLevel="0" collapsed="false">
      <c r="A4" s="0" t="s">
        <v>10</v>
      </c>
      <c r="B4" s="0" t="s">
        <v>11</v>
      </c>
      <c r="C4" s="0" t="s">
        <v>13</v>
      </c>
      <c r="D4" s="0" t="n">
        <v>1556</v>
      </c>
      <c r="E4" s="0" t="n">
        <v>141</v>
      </c>
      <c r="F4" s="0" t="n">
        <v>91</v>
      </c>
      <c r="G4" s="0" t="s">
        <v>14</v>
      </c>
      <c r="H4" s="0" t="s">
        <v>14</v>
      </c>
      <c r="I4" s="0" t="s">
        <v>14</v>
      </c>
      <c r="J4" s="0" t="s">
        <v>14</v>
      </c>
    </row>
    <row r="5" customFormat="false" ht="12.8" hidden="false" customHeight="false" outlineLevel="0" collapsed="false">
      <c r="A5" s="0" t="s">
        <v>10</v>
      </c>
      <c r="B5" s="0" t="s">
        <v>11</v>
      </c>
      <c r="C5" s="0" t="s">
        <v>15</v>
      </c>
      <c r="D5" s="0" t="n">
        <v>7613</v>
      </c>
      <c r="E5" s="0" t="n">
        <v>297</v>
      </c>
      <c r="F5" s="0" t="n">
        <v>39</v>
      </c>
      <c r="G5" s="0" t="s">
        <v>14</v>
      </c>
      <c r="H5" s="0" t="s">
        <v>14</v>
      </c>
      <c r="I5" s="0" t="s">
        <v>14</v>
      </c>
      <c r="J5" s="0" t="s">
        <v>14</v>
      </c>
    </row>
    <row r="6" customFormat="false" ht="12.8" hidden="false" customHeight="false" outlineLevel="0" collapsed="false">
      <c r="A6" s="0" t="s">
        <v>10</v>
      </c>
      <c r="B6" s="0" t="s">
        <v>11</v>
      </c>
      <c r="C6" s="0" t="s">
        <v>16</v>
      </c>
      <c r="D6" s="0" t="n">
        <v>9169</v>
      </c>
      <c r="E6" s="0" t="n">
        <v>438</v>
      </c>
      <c r="F6" s="0" t="n">
        <v>48</v>
      </c>
      <c r="G6" s="1" t="n">
        <v>549.888</v>
      </c>
      <c r="H6" s="0" t="n">
        <v>171.702</v>
      </c>
      <c r="I6" s="1" t="n">
        <v>91.255</v>
      </c>
      <c r="J6" s="1" t="n">
        <v>0.042</v>
      </c>
    </row>
    <row r="9" customFormat="false" ht="12.8" hidden="false" customHeight="false" outlineLevel="0" collapsed="false">
      <c r="A9" s="0" t="s">
        <v>17</v>
      </c>
      <c r="B9" s="0" t="s">
        <v>11</v>
      </c>
      <c r="C9" s="0" t="s">
        <v>12</v>
      </c>
      <c r="D9" s="0" t="n">
        <v>1300.79</v>
      </c>
      <c r="E9" s="0" t="n">
        <v>112.64173</v>
      </c>
      <c r="F9" s="0" t="n">
        <f aca="false">(E9/D9)*1000</f>
        <v>86.5948615841143</v>
      </c>
      <c r="G9" s="0" t="n">
        <v>150.66281</v>
      </c>
      <c r="H9" s="0" t="n">
        <v>40.45131</v>
      </c>
      <c r="I9" s="0" t="n">
        <v>44.55252</v>
      </c>
      <c r="J9" s="0" t="n">
        <v>1.40876</v>
      </c>
    </row>
    <row r="10" customFormat="false" ht="12.8" hidden="false" customHeight="false" outlineLevel="0" collapsed="false">
      <c r="A10" s="0" t="s">
        <v>17</v>
      </c>
      <c r="B10" s="0" t="s">
        <v>11</v>
      </c>
      <c r="C10" s="0" t="s">
        <v>13</v>
      </c>
      <c r="D10" s="0" t="n">
        <v>1563</v>
      </c>
      <c r="E10" s="0" t="n">
        <v>133</v>
      </c>
      <c r="F10" s="0" t="n">
        <v>85</v>
      </c>
      <c r="G10" s="0" t="s">
        <v>14</v>
      </c>
      <c r="H10" s="0" t="s">
        <v>14</v>
      </c>
      <c r="I10" s="0" t="s">
        <v>14</v>
      </c>
      <c r="J10" s="0" t="s">
        <v>14</v>
      </c>
    </row>
    <row r="11" customFormat="false" ht="12.8" hidden="false" customHeight="false" outlineLevel="0" collapsed="false">
      <c r="A11" s="0" t="s">
        <v>17</v>
      </c>
      <c r="B11" s="0" t="s">
        <v>11</v>
      </c>
      <c r="C11" s="0" t="s">
        <v>15</v>
      </c>
      <c r="D11" s="0" t="n">
        <v>6898</v>
      </c>
      <c r="E11" s="0" t="n">
        <v>291</v>
      </c>
      <c r="F11" s="0" t="n">
        <v>42</v>
      </c>
      <c r="G11" s="0" t="s">
        <v>14</v>
      </c>
      <c r="H11" s="0" t="s">
        <v>14</v>
      </c>
      <c r="I11" s="0" t="s">
        <v>14</v>
      </c>
      <c r="J11" s="0" t="s">
        <v>14</v>
      </c>
    </row>
    <row r="12" customFormat="false" ht="12.8" hidden="false" customHeight="false" outlineLevel="0" collapsed="false">
      <c r="A12" s="0" t="s">
        <v>17</v>
      </c>
      <c r="B12" s="0" t="s">
        <v>11</v>
      </c>
      <c r="C12" s="0" t="s">
        <v>16</v>
      </c>
      <c r="D12" s="0" t="n">
        <v>8461</v>
      </c>
      <c r="E12" s="0" t="n">
        <v>424</v>
      </c>
      <c r="F12" s="0" t="n">
        <v>50</v>
      </c>
      <c r="G12" s="1" t="n">
        <v>571.864</v>
      </c>
      <c r="H12" s="0" t="n">
        <v>157.374</v>
      </c>
      <c r="I12" s="1" t="n">
        <v>136.343</v>
      </c>
      <c r="J12" s="1" t="n">
        <v>7.27</v>
      </c>
    </row>
    <row r="15" customFormat="false" ht="12.8" hidden="false" customHeight="false" outlineLevel="0" collapsed="false">
      <c r="A15" s="0" t="s">
        <v>18</v>
      </c>
      <c r="B15" s="0" t="s">
        <v>19</v>
      </c>
      <c r="C15" s="0" t="s">
        <v>20</v>
      </c>
      <c r="D15" s="1" t="n">
        <v>520.2</v>
      </c>
      <c r="E15" s="1" t="n">
        <v>33.289</v>
      </c>
      <c r="F15" s="0" t="n">
        <f aca="false">(E15/D15)*1000</f>
        <v>63.9926951172626</v>
      </c>
      <c r="G15" s="1" t="n">
        <v>40.384</v>
      </c>
      <c r="H15" s="0" t="n">
        <v>12.682</v>
      </c>
      <c r="I15" s="1" t="n">
        <v>5.431</v>
      </c>
      <c r="J15" s="1" t="n">
        <v>1.97</v>
      </c>
    </row>
    <row r="16" customFormat="false" ht="12.8" hidden="false" customHeight="false" outlineLevel="0" collapsed="false">
      <c r="A16" s="0" t="s">
        <v>18</v>
      </c>
      <c r="B16" s="0" t="s">
        <v>19</v>
      </c>
      <c r="C16" s="0" t="s">
        <v>21</v>
      </c>
      <c r="D16" s="2" t="n">
        <v>102.6</v>
      </c>
      <c r="E16" s="1" t="n">
        <v>6.662</v>
      </c>
      <c r="F16" s="0" t="n">
        <f aca="false">(E16/D16)*1000</f>
        <v>64.9317738791423</v>
      </c>
      <c r="G16" s="1" t="n">
        <v>8.424</v>
      </c>
      <c r="H16" s="0" t="n">
        <v>2.128</v>
      </c>
      <c r="I16" s="1" t="n">
        <v>1.336</v>
      </c>
      <c r="J16" s="1" t="n">
        <v>0.264</v>
      </c>
    </row>
    <row r="17" customFormat="false" ht="12.8" hidden="false" customHeight="false" outlineLevel="0" collapsed="false">
      <c r="A17" s="0" t="s">
        <v>18</v>
      </c>
      <c r="B17" s="0" t="s">
        <v>19</v>
      </c>
      <c r="C17" s="0" t="s">
        <v>12</v>
      </c>
      <c r="D17" s="0" t="n">
        <v>1109</v>
      </c>
      <c r="E17" s="0" t="n">
        <v>87</v>
      </c>
      <c r="F17" s="0" t="n">
        <v>78</v>
      </c>
      <c r="G17" s="0" t="n">
        <v>108</v>
      </c>
      <c r="H17" s="0" t="n">
        <v>30.447</v>
      </c>
      <c r="I17" s="2" t="n">
        <v>10.111</v>
      </c>
      <c r="J17" s="1" t="n">
        <v>2.543</v>
      </c>
    </row>
    <row r="18" customFormat="false" ht="12.8" hidden="false" customHeight="false" outlineLevel="0" collapsed="false">
      <c r="A18" s="0" t="s">
        <v>18</v>
      </c>
      <c r="B18" s="0" t="s">
        <v>19</v>
      </c>
      <c r="C18" s="0" t="s">
        <v>13</v>
      </c>
      <c r="D18" s="0" t="n">
        <v>1474</v>
      </c>
      <c r="E18" s="0" t="n">
        <v>110</v>
      </c>
      <c r="F18" s="0" t="n">
        <v>75</v>
      </c>
      <c r="G18" s="0" t="n">
        <v>142</v>
      </c>
      <c r="H18" s="0" t="n">
        <v>36.437</v>
      </c>
      <c r="I18" s="1" t="n">
        <v>15.287</v>
      </c>
      <c r="J18" s="1" t="n">
        <v>2.814</v>
      </c>
    </row>
    <row r="19" customFormat="false" ht="12.8" hidden="false" customHeight="false" outlineLevel="0" collapsed="false">
      <c r="A19" s="0" t="s">
        <v>18</v>
      </c>
      <c r="B19" s="0" t="s">
        <v>19</v>
      </c>
      <c r="C19" s="0" t="s">
        <v>15</v>
      </c>
      <c r="D19" s="0" t="n">
        <v>7696</v>
      </c>
      <c r="E19" s="0" t="n">
        <v>287</v>
      </c>
      <c r="F19" s="0" t="n">
        <v>37</v>
      </c>
      <c r="G19" s="0" t="n">
        <v>389</v>
      </c>
      <c r="H19" s="0" t="n">
        <v>81.793</v>
      </c>
      <c r="I19" s="1" t="n">
        <v>53.727</v>
      </c>
      <c r="J19" s="1" t="n">
        <v>52.005</v>
      </c>
    </row>
    <row r="20" customFormat="false" ht="12.8" hidden="false" customHeight="false" outlineLevel="0" collapsed="false">
      <c r="A20" s="0" t="s">
        <v>18</v>
      </c>
      <c r="B20" s="0" t="s">
        <v>19</v>
      </c>
      <c r="C20" s="0" t="s">
        <v>16</v>
      </c>
      <c r="D20" s="0" t="n">
        <v>9170</v>
      </c>
      <c r="E20" s="0" t="n">
        <v>396</v>
      </c>
      <c r="F20" s="0" t="n">
        <v>43</v>
      </c>
      <c r="G20" s="0" t="n">
        <v>530</v>
      </c>
      <c r="H20" s="0" t="n">
        <v>118.23</v>
      </c>
      <c r="I20" s="1" t="n">
        <v>69.014</v>
      </c>
      <c r="J20" s="1" t="n">
        <v>54.202</v>
      </c>
    </row>
    <row r="23" customFormat="false" ht="12.8" hidden="false" customHeight="false" outlineLevel="0" collapsed="false">
      <c r="A23" s="0" t="s">
        <v>22</v>
      </c>
      <c r="C23" s="0" t="s">
        <v>13</v>
      </c>
      <c r="D23" s="0" t="n">
        <v>1556</v>
      </c>
      <c r="E23" s="0" t="n">
        <v>82</v>
      </c>
      <c r="F23" s="0" t="n">
        <v>53</v>
      </c>
      <c r="I23" s="0" t="n">
        <v>0</v>
      </c>
      <c r="J23" s="0" t="n">
        <v>0</v>
      </c>
    </row>
    <row r="24" customFormat="false" ht="12.8" hidden="false" customHeight="false" outlineLevel="0" collapsed="false">
      <c r="A24" s="0" t="s">
        <v>22</v>
      </c>
      <c r="C24" s="0" t="s">
        <v>15</v>
      </c>
      <c r="D24" s="0" t="n">
        <v>7613</v>
      </c>
      <c r="E24" s="0" t="n">
        <v>153</v>
      </c>
      <c r="F24" s="0" t="n">
        <v>20</v>
      </c>
      <c r="I24" s="0" t="n">
        <v>0</v>
      </c>
      <c r="J24" s="0" t="n">
        <v>0</v>
      </c>
    </row>
    <row r="25" customFormat="false" ht="12.8" hidden="false" customHeight="false" outlineLevel="0" collapsed="false">
      <c r="A25" s="0" t="s">
        <v>22</v>
      </c>
      <c r="C25" s="0" t="s">
        <v>16</v>
      </c>
      <c r="D25" s="0" t="n">
        <v>9169</v>
      </c>
      <c r="E25" s="0" t="n">
        <v>245</v>
      </c>
      <c r="F25" s="0" t="n">
        <v>27</v>
      </c>
      <c r="I25" s="0" t="n">
        <v>0</v>
      </c>
      <c r="J25" s="0" t="n">
        <v>0</v>
      </c>
    </row>
    <row r="28" customFormat="false" ht="12.8" hidden="false" customHeight="false" outlineLevel="0" collapsed="false">
      <c r="A28" s="0" t="s">
        <v>23</v>
      </c>
      <c r="C28" s="0" t="s">
        <v>13</v>
      </c>
      <c r="D28" s="0" t="n">
        <v>1373</v>
      </c>
      <c r="E28" s="0" t="n">
        <v>116</v>
      </c>
      <c r="F28" s="0" t="n">
        <v>84</v>
      </c>
    </row>
    <row r="29" customFormat="false" ht="12.8" hidden="false" customHeight="false" outlineLevel="0" collapsed="false">
      <c r="A29" s="0" t="s">
        <v>23</v>
      </c>
      <c r="C29" s="0" t="s">
        <v>15</v>
      </c>
      <c r="D29" s="0" t="n">
        <v>8341</v>
      </c>
      <c r="E29" s="0" t="n">
        <v>260</v>
      </c>
      <c r="F29" s="0" t="n">
        <v>31</v>
      </c>
    </row>
    <row r="30" customFormat="false" ht="12.8" hidden="false" customHeight="false" outlineLevel="0" collapsed="false">
      <c r="A30" s="0" t="s">
        <v>23</v>
      </c>
      <c r="C30" s="0" t="s">
        <v>16</v>
      </c>
      <c r="D30" s="0" t="n">
        <v>9714</v>
      </c>
      <c r="E30" s="0" t="n">
        <v>377</v>
      </c>
      <c r="F30" s="0" t="n">
        <v>39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A4" activeCellId="0" sqref="A4"/>
    </sheetView>
  </sheetViews>
  <sheetFormatPr defaultRowHeight="12.8"/>
  <cols>
    <col collapsed="false" hidden="false" max="1025" min="1" style="0" width="8.50510204081633"/>
  </cols>
  <sheetData>
    <row r="1" customFormat="false" ht="12.8" hidden="false" customHeight="false" outlineLevel="0" collapsed="false">
      <c r="A1" s="0" t="s">
        <v>0</v>
      </c>
      <c r="B1" s="0" t="s">
        <v>24</v>
      </c>
      <c r="C1" s="0" t="s">
        <v>1</v>
      </c>
      <c r="D1" s="0" t="s">
        <v>2</v>
      </c>
      <c r="E1" s="0" t="s">
        <v>3</v>
      </c>
      <c r="F1" s="0" t="s">
        <v>4</v>
      </c>
      <c r="G1" s="0" t="s">
        <v>5</v>
      </c>
      <c r="H1" s="0" t="s">
        <v>25</v>
      </c>
      <c r="I1" s="0" t="s">
        <v>6</v>
      </c>
      <c r="J1" s="0" t="s">
        <v>7</v>
      </c>
      <c r="K1" s="0" t="s">
        <v>8</v>
      </c>
      <c r="L1" s="0" t="s">
        <v>9</v>
      </c>
      <c r="M1" s="0" t="s">
        <v>26</v>
      </c>
    </row>
    <row r="2" customFormat="false" ht="12.8" hidden="false" customHeight="false" outlineLevel="0" collapsed="false">
      <c r="A2" s="0" t="s">
        <v>10</v>
      </c>
      <c r="B2" s="0" t="s">
        <v>27</v>
      </c>
      <c r="C2" s="0" t="s">
        <v>11</v>
      </c>
      <c r="D2" s="0" t="s">
        <v>12</v>
      </c>
      <c r="E2" s="0" t="n">
        <v>1278.59</v>
      </c>
      <c r="F2" s="0" t="n">
        <v>120.3447</v>
      </c>
      <c r="G2" s="0" t="n">
        <v>94.1229792192963</v>
      </c>
      <c r="H2" s="0" t="n">
        <f aca="false">(G2*0.63)/0.6280582</f>
        <v>94.4139840991753</v>
      </c>
      <c r="I2" s="0" t="n">
        <v>151.91195</v>
      </c>
      <c r="J2" s="0" t="n">
        <v>49.77426</v>
      </c>
      <c r="K2" s="0" t="n">
        <v>38.30003</v>
      </c>
      <c r="L2" s="0" t="n">
        <v>0.03437</v>
      </c>
      <c r="M2" s="0" t="s">
        <v>28</v>
      </c>
    </row>
    <row r="3" customFormat="false" ht="12.8" hidden="false" customHeight="false" outlineLevel="0" collapsed="false">
      <c r="A3" s="0" t="s">
        <v>17</v>
      </c>
      <c r="B3" s="0" t="s">
        <v>27</v>
      </c>
      <c r="C3" s="0" t="s">
        <v>11</v>
      </c>
      <c r="D3" s="0" t="s">
        <v>12</v>
      </c>
      <c r="E3" s="0" t="n">
        <v>1300.79</v>
      </c>
      <c r="F3" s="0" t="n">
        <v>112.64173</v>
      </c>
      <c r="G3" s="0" t="n">
        <v>86.5948615841143</v>
      </c>
      <c r="H3" s="0" t="n">
        <f aca="false">(G3*0.63)/0.6280582</f>
        <v>86.8625913935874</v>
      </c>
      <c r="I3" s="0" t="n">
        <v>150.66281</v>
      </c>
      <c r="J3" s="0" t="n">
        <v>40.45131</v>
      </c>
      <c r="K3" s="0" t="n">
        <v>44.55252</v>
      </c>
      <c r="L3" s="0" t="n">
        <v>1.40876</v>
      </c>
      <c r="M3" s="0" t="s">
        <v>29</v>
      </c>
    </row>
    <row r="4" customFormat="false" ht="12.8" hidden="false" customHeight="false" outlineLevel="0" collapsed="false">
      <c r="A4" s="0" t="s">
        <v>30</v>
      </c>
      <c r="B4" s="0" t="s">
        <v>31</v>
      </c>
      <c r="C4" s="0" t="s">
        <v>19</v>
      </c>
      <c r="D4" s="0" t="s">
        <v>20</v>
      </c>
      <c r="E4" s="1" t="n">
        <v>520.2</v>
      </c>
      <c r="F4" s="1" t="n">
        <v>33.289</v>
      </c>
      <c r="G4" s="0" t="n">
        <v>63.9926951172626</v>
      </c>
      <c r="H4" s="0" t="n">
        <f aca="false">(G4*0.63)/0.6280582</f>
        <v>64.1905446404098</v>
      </c>
      <c r="I4" s="1" t="n">
        <v>40.384</v>
      </c>
      <c r="J4" s="0" t="n">
        <v>12.682</v>
      </c>
      <c r="K4" s="1" t="n">
        <v>5.431</v>
      </c>
      <c r="L4" s="1" t="n">
        <v>1.97</v>
      </c>
    </row>
    <row r="5" customFormat="false" ht="12.8" hidden="false" customHeight="false" outlineLevel="0" collapsed="false">
      <c r="A5" s="0" t="s">
        <v>22</v>
      </c>
      <c r="B5" s="0" t="s">
        <v>32</v>
      </c>
      <c r="D5" s="0" t="s">
        <v>13</v>
      </c>
      <c r="E5" s="0" t="n">
        <v>1556</v>
      </c>
      <c r="F5" s="0" t="n">
        <v>82</v>
      </c>
      <c r="G5" s="0" t="n">
        <v>53</v>
      </c>
      <c r="H5" s="0" t="n">
        <f aca="false">(G5*0.63)/0.6280582</f>
        <v>53.163862839463</v>
      </c>
      <c r="K5" s="0" t="n">
        <v>0</v>
      </c>
      <c r="L5" s="0" t="n">
        <v>0</v>
      </c>
      <c r="M5" s="0" t="s">
        <v>33</v>
      </c>
    </row>
    <row r="6" customFormat="false" ht="12.8" hidden="false" customHeight="false" outlineLevel="0" collapsed="false">
      <c r="A6" s="0" t="s">
        <v>23</v>
      </c>
      <c r="B6" s="0" t="s">
        <v>27</v>
      </c>
      <c r="D6" s="0" t="s">
        <v>13</v>
      </c>
      <c r="E6" s="0" t="n">
        <v>1373</v>
      </c>
      <c r="F6" s="0" t="n">
        <v>116</v>
      </c>
      <c r="G6" s="0" t="n">
        <v>84</v>
      </c>
      <c r="H6" s="0" t="n">
        <f aca="false">(G6*0.63)/0.6280582</f>
        <v>84.2597071417904</v>
      </c>
      <c r="K6" s="0" t="n">
        <v>0</v>
      </c>
      <c r="M6" s="0" t="s">
        <v>34</v>
      </c>
    </row>
    <row r="7" customFormat="false" ht="12.8" hidden="false" customHeight="false" outlineLevel="0" collapsed="false">
      <c r="A7" s="0" t="s">
        <v>35</v>
      </c>
      <c r="B7" s="0" t="s">
        <v>32</v>
      </c>
      <c r="D7" s="0" t="s">
        <v>36</v>
      </c>
      <c r="G7" s="0" t="n">
        <v>15.7</v>
      </c>
      <c r="H7" s="0" t="n">
        <f aca="false">(G7*0.63)/0.6280582</f>
        <v>15.7485405015013</v>
      </c>
      <c r="K7" s="0" t="n">
        <v>0</v>
      </c>
      <c r="M7" s="0" t="s">
        <v>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1223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2020-11-16T11:05:05Z</dcterms:created>
  <dc:creator/>
  <dc:description/>
  <dc:language>en-US</dc:language>
  <cp:lastModifiedBy/>
  <dcterms:modified xsi:type="dcterms:W3CDTF">2021-02-09T13:26:49Z</dcterms:modified>
  <cp:revision>47</cp:revision>
  <dc:subject/>
  <dc:title/>
</cp:coreProperties>
</file>